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<sst xmlns="http://schemas.openxmlformats.org/spreadsheetml/2006/main" count="9" uniqueCount="9">
  <si>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Delta, deg</t>
  </si>
  <si>
    <t>Delta, rad</t>
  </si>
  <si>
    <t>Gamma</t>
  </si>
  <si>
    <t>Mach no.</t>
  </si>
  <si>
    <t>Beta</t>
  </si>
  <si>
    <t>Function 2</t>
  </si>
  <si>
    <t>Multiplier</t>
  </si>
  <si>
    <t>Slope @ M=2</t>
  </si>
  <si>
    <t>Function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</si>
</sst>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Wedge Normal Force Multiplier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Sheet1!$J$6:$J$44</c:f>
              <c:numCache>
                <c:ptCount val="39"/>
                <c:pt idx="0">
                  <c:v>1.2</c:v>
                </c:pt>
                <c:pt idx="1">
                  <c:v>1.3</c:v>
                </c:pt>
                <c:pt idx="2">
                  <c:v>1.4000000000000001</c:v>
                </c:pt>
                <c:pt idx="3">
                  <c:v>1.5000000000000002</c:v>
                </c:pt>
                <c:pt idx="4">
                  <c:v>1.6000000000000003</c:v>
                </c:pt>
                <c:pt idx="5">
                  <c:v>1.7000000000000004</c:v>
                </c:pt>
                <c:pt idx="6">
                  <c:v>1.8000000000000005</c:v>
                </c:pt>
                <c:pt idx="7">
                  <c:v>1.9000000000000006</c:v>
                </c:pt>
                <c:pt idx="8">
                  <c:v>2.0000000000000004</c:v>
                </c:pt>
                <c:pt idx="9">
                  <c:v>2.1000000000000005</c:v>
                </c:pt>
                <c:pt idx="10">
                  <c:v>2.2000000000000006</c:v>
                </c:pt>
                <c:pt idx="11">
                  <c:v>2.3000000000000007</c:v>
                </c:pt>
                <c:pt idx="12">
                  <c:v>2.400000000000001</c:v>
                </c:pt>
                <c:pt idx="13">
                  <c:v>2.500000000000001</c:v>
                </c:pt>
                <c:pt idx="14">
                  <c:v>2.600000000000001</c:v>
                </c:pt>
                <c:pt idx="15">
                  <c:v>2.700000000000001</c:v>
                </c:pt>
                <c:pt idx="16">
                  <c:v>2.800000000000001</c:v>
                </c:pt>
                <c:pt idx="17">
                  <c:v>2.9000000000000012</c:v>
                </c:pt>
                <c:pt idx="18">
                  <c:v>3.0000000000000013</c:v>
                </c:pt>
                <c:pt idx="19">
                  <c:v>3.1000000000000014</c:v>
                </c:pt>
                <c:pt idx="20">
                  <c:v>3.2000000000000015</c:v>
                </c:pt>
                <c:pt idx="21">
                  <c:v>3.3000000000000016</c:v>
                </c:pt>
                <c:pt idx="22">
                  <c:v>3.4000000000000017</c:v>
                </c:pt>
                <c:pt idx="23">
                  <c:v>3.5000000000000018</c:v>
                </c:pt>
                <c:pt idx="24">
                  <c:v>3.600000000000002</c:v>
                </c:pt>
                <c:pt idx="25">
                  <c:v>3.700000000000002</c:v>
                </c:pt>
                <c:pt idx="26">
                  <c:v>3.800000000000002</c:v>
                </c:pt>
                <c:pt idx="27">
                  <c:v>3.900000000000002</c:v>
                </c:pt>
                <c:pt idx="28">
                  <c:v>4.000000000000002</c:v>
                </c:pt>
                <c:pt idx="29">
                  <c:v>4.100000000000001</c:v>
                </c:pt>
                <c:pt idx="30">
                  <c:v>4.200000000000001</c:v>
                </c:pt>
                <c:pt idx="31">
                  <c:v>4.300000000000001</c:v>
                </c:pt>
                <c:pt idx="32">
                  <c:v>4.4</c:v>
                </c:pt>
                <c:pt idx="33">
                  <c:v>4.5</c:v>
                </c:pt>
                <c:pt idx="34">
                  <c:v>4.6</c:v>
                </c:pt>
                <c:pt idx="35">
                  <c:v>4.699999999999999</c:v>
                </c:pt>
                <c:pt idx="36">
                  <c:v>4.799999999999999</c:v>
                </c:pt>
                <c:pt idx="37">
                  <c:v>4.899999999999999</c:v>
                </c:pt>
                <c:pt idx="38">
                  <c:v>4.999999999999998</c:v>
                </c:pt>
              </c:numCache>
            </c:numRef>
          </c:xVal>
          <c:yVal>
            <c:numRef>
              <c:f>Sheet1!$K$6:$K$44</c:f>
              <c:numCache>
                <c:ptCount val="39"/>
                <c:pt idx="0">
                  <c:v>3.036214962685607</c:v>
                </c:pt>
                <c:pt idx="1">
                  <c:v>1.981509362855821</c:v>
                </c:pt>
                <c:pt idx="2">
                  <c:v>1.753492448898796</c:v>
                </c:pt>
                <c:pt idx="3">
                  <c:v>1.728272256067514</c:v>
                </c:pt>
                <c:pt idx="4">
                  <c:v>1.7858979031861237</c:v>
                </c:pt>
                <c:pt idx="5">
                  <c:v>1.8919227044187557</c:v>
                </c:pt>
                <c:pt idx="6">
                  <c:v>2.0340829585486375</c:v>
                </c:pt>
                <c:pt idx="7">
                  <c:v>2.2075644561094285</c:v>
                </c:pt>
                <c:pt idx="8">
                  <c:v>2.410538532595452</c:v>
                </c:pt>
                <c:pt idx="9">
                  <c:v>2.6425390238468887</c:v>
                </c:pt>
                <c:pt idx="10">
                  <c:v>2.9037868817323056</c:v>
                </c:pt>
                <c:pt idx="11">
                  <c:v>3.194878171800227</c:v>
                </c:pt>
                <c:pt idx="12">
                  <c:v>3.5166273766423854</c:v>
                </c:pt>
                <c:pt idx="13">
                  <c:v>3.8699831229955395</c:v>
                </c:pt>
                <c:pt idx="14">
                  <c:v>4.255980195691845</c:v>
                </c:pt>
                <c:pt idx="15">
                  <c:v>4.675710860654006</c:v>
                </c:pt>
                <c:pt idx="16">
                  <c:v>5.130307002774321</c:v>
                </c:pt>
                <c:pt idx="17">
                  <c:v>5.620928594432358</c:v>
                </c:pt>
                <c:pt idx="18">
                  <c:v>6.148756014767634</c:v>
                </c:pt>
                <c:pt idx="19">
                  <c:v>6.7149847914953815</c:v>
                </c:pt>
                <c:pt idx="20">
                  <c:v>7.320821912804994</c:v>
                </c:pt>
                <c:pt idx="21">
                  <c:v>7.967483184139315</c:v>
                </c:pt>
                <c:pt idx="22">
                  <c:v>8.656191296985293</c:v>
                </c:pt>
                <c:pt idx="23">
                  <c:v>9.388174393274411</c:v>
                </c:pt>
                <c:pt idx="24">
                  <c:v>10.164664981444638</c:v>
                </c:pt>
                <c:pt idx="25">
                  <c:v>10.986899106400351</c:v>
                </c:pt>
                <c:pt idx="26">
                  <c:v>11.856115705706298</c:v>
                </c:pt>
                <c:pt idx="27">
                  <c:v>12.773556104368879</c:v>
                </c:pt>
                <c:pt idx="28">
                  <c:v>13.740463614119028</c:v>
                </c:pt>
                <c:pt idx="29">
                  <c:v>14.758083212455356</c:v>
                </c:pt>
                <c:pt idx="30">
                  <c:v>15.827661283247206</c:v>
                </c:pt>
                <c:pt idx="31">
                  <c:v>16.950445405342418</c:v>
                </c:pt>
                <c:pt idx="32">
                  <c:v>18.1276841789679</c:v>
                </c:pt>
                <c:pt idx="33">
                  <c:v>19.360627082147804</c:v>
                </c:pt>
                <c:pt idx="34">
                  <c:v>20.650524351160485</c:v>
                </c:pt>
                <c:pt idx="35">
                  <c:v>21.998626880394305</c:v>
                </c:pt>
                <c:pt idx="36">
                  <c:v>23.406186137970234</c:v>
                </c:pt>
                <c:pt idx="37">
                  <c:v>24.874454094265182</c:v>
                </c:pt>
                <c:pt idx="38">
                  <c:v>26.404683161057502</c:v>
                </c:pt>
              </c:numCache>
            </c:numRef>
          </c:yVal>
          <c:smooth val="1"/>
        </c:ser>
        <c:axId val="33899141"/>
        <c:axId val="36656814"/>
      </c:scatterChart>
      <c:valAx>
        <c:axId val="33899141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Mach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656814"/>
        <c:crosses val="autoZero"/>
        <c:crossBetween val="midCat"/>
        <c:dispUnits/>
      </c:valAx>
      <c:valAx>
        <c:axId val="36656814"/>
        <c:scaling>
          <c:orientation val="minMax"/>
          <c:max val="3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Multiplier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8991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762000</xdr:colOff>
      <xdr:row>9</xdr:row>
      <xdr:rowOff>28575</xdr:rowOff>
    </xdr:from>
    <xdr:to>
      <xdr:col>21</xdr:col>
      <xdr:colOff>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7600950" y="1485900"/>
        <a:ext cx="54959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L44"/>
  <sheetViews>
    <sheetView tabSelected="1" workbookViewId="0" topLeftCell="G1">
      <selection activeCell="C6" sqref="C6"/>
    </sheetView>
  </sheetViews>
  <sheetFormatPr defaultColWidth="9.140625" defaultRowHeight="12.75"/>
  <cols>
    <col min="8" max="8" width="9.7109375" style="0" customWidth="1"/>
    <col min="9" max="10" width="9.8515625" style="0" customWidth="1"/>
    <col min="12" max="12" width="11.57421875" style="0" customWidth="1"/>
  </cols>
  <sheetData>
    <row r="5" spans="3:12" ht="12.7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8</v>
      </c>
      <c r="I5" t="s">
        <v>5</v>
      </c>
      <c r="K5" t="s">
        <v>6</v>
      </c>
      <c r="L5" t="s">
        <v>7</v>
      </c>
    </row>
    <row r="6" spans="3:11" ht="12.75">
      <c r="C6">
        <v>10</v>
      </c>
      <c r="D6">
        <f>C6*PI()/180</f>
        <v>0.17453292519943295</v>
      </c>
      <c r="E6">
        <v>1.4</v>
      </c>
      <c r="F6">
        <v>1.2</v>
      </c>
      <c r="G6">
        <f>F6^2-1</f>
        <v>0.43999999999999995</v>
      </c>
      <c r="H6">
        <f>($E$6+1)*F6^4-4*G6</f>
        <v>3.21664</v>
      </c>
      <c r="I6">
        <f>($E$6+1)^2*F6^8/16-(7+12*$E$6-3*$E$6^2)*F6^6/12+3*($E$6+1)*F6^4/2-2*F6^2+4/3</f>
        <v>3.007157998933332</v>
      </c>
      <c r="J6">
        <f>F6</f>
        <v>1.2</v>
      </c>
      <c r="K6">
        <f>1+H6*$D$6/(2*G6^(1/2))+3*I6*$D$6^2/(2*G6^3)</f>
        <v>3.036214962685607</v>
      </c>
    </row>
    <row r="7" spans="6:11" ht="12.75">
      <c r="F7">
        <f>F6+0.1</f>
        <v>1.3</v>
      </c>
      <c r="G7">
        <f aca="true" t="shared" si="0" ref="G7:G44">F7^2-1</f>
        <v>0.6900000000000002</v>
      </c>
      <c r="H7">
        <f aca="true" t="shared" si="1" ref="H7:H44">($E$6+1)*F7^4-4*G7</f>
        <v>4.09464</v>
      </c>
      <c r="I7">
        <f aca="true" t="shared" si="2" ref="I7:I44">($E$6+1)^2*F7^8/16-(7+12*$E$6-3*$E$6^2)*F7^6/12+3*($E$6+1)*F7^4/2-2*F7^2+4/3</f>
        <v>3.9638891556000004</v>
      </c>
      <c r="J7">
        <f aca="true" t="shared" si="3" ref="J7:J44">F7</f>
        <v>1.3</v>
      </c>
      <c r="K7">
        <f aca="true" t="shared" si="4" ref="K7:K44">1+H7*$D$6/(2*G7^(1/2))+3*I7*$D$6^2/(2*G7^3)</f>
        <v>1.981509362855821</v>
      </c>
    </row>
    <row r="8" spans="6:11" ht="12.75">
      <c r="F8">
        <f aca="true" t="shared" si="5" ref="F8:F44">F7+0.1</f>
        <v>1.4000000000000001</v>
      </c>
      <c r="G8">
        <f t="shared" si="0"/>
        <v>0.9600000000000004</v>
      </c>
      <c r="H8">
        <f t="shared" si="1"/>
        <v>5.3798400000000015</v>
      </c>
      <c r="I8">
        <f t="shared" si="2"/>
        <v>5.3118268416</v>
      </c>
      <c r="J8">
        <f t="shared" si="3"/>
        <v>1.4000000000000001</v>
      </c>
      <c r="K8">
        <f t="shared" si="4"/>
        <v>1.753492448898796</v>
      </c>
    </row>
    <row r="9" spans="6:11" ht="12.75">
      <c r="F9">
        <f t="shared" si="5"/>
        <v>1.5000000000000002</v>
      </c>
      <c r="G9">
        <f t="shared" si="0"/>
        <v>1.2500000000000009</v>
      </c>
      <c r="H9">
        <f t="shared" si="1"/>
        <v>7.150000000000004</v>
      </c>
      <c r="I9">
        <f t="shared" si="2"/>
        <v>7.27473958333334</v>
      </c>
      <c r="J9">
        <f t="shared" si="3"/>
        <v>1.5000000000000002</v>
      </c>
      <c r="K9">
        <f t="shared" si="4"/>
        <v>1.728272256067514</v>
      </c>
    </row>
    <row r="10" spans="6:11" ht="12.75">
      <c r="F10">
        <f t="shared" si="5"/>
        <v>1.6000000000000003</v>
      </c>
      <c r="G10">
        <f t="shared" si="0"/>
        <v>1.560000000000001</v>
      </c>
      <c r="H10">
        <f t="shared" si="1"/>
        <v>9.488640000000007</v>
      </c>
      <c r="I10">
        <f t="shared" si="2"/>
        <v>10.214199705600015</v>
      </c>
      <c r="J10">
        <f t="shared" si="3"/>
        <v>1.6000000000000003</v>
      </c>
      <c r="K10">
        <f t="shared" si="4"/>
        <v>1.7858979031861237</v>
      </c>
    </row>
    <row r="11" spans="6:11" ht="12.75">
      <c r="F11">
        <f t="shared" si="5"/>
        <v>1.7000000000000004</v>
      </c>
      <c r="G11">
        <f t="shared" si="0"/>
        <v>1.8900000000000015</v>
      </c>
      <c r="H11">
        <f t="shared" si="1"/>
        <v>12.485040000000016</v>
      </c>
      <c r="I11">
        <f t="shared" si="2"/>
        <v>14.688183747600025</v>
      </c>
      <c r="J11">
        <f t="shared" si="3"/>
        <v>1.7000000000000004</v>
      </c>
      <c r="K11">
        <f t="shared" si="4"/>
        <v>1.8919227044187557</v>
      </c>
    </row>
    <row r="12" spans="6:11" ht="12.75">
      <c r="F12">
        <f t="shared" si="5"/>
        <v>1.8000000000000005</v>
      </c>
      <c r="G12">
        <f t="shared" si="0"/>
        <v>2.2400000000000015</v>
      </c>
      <c r="H12">
        <f t="shared" si="1"/>
        <v>16.234240000000014</v>
      </c>
      <c r="I12">
        <f t="shared" si="2"/>
        <v>21.524963566933362</v>
      </c>
      <c r="J12">
        <f t="shared" si="3"/>
        <v>1.8000000000000005</v>
      </c>
      <c r="K12">
        <f t="shared" si="4"/>
        <v>2.0340829585486375</v>
      </c>
    </row>
    <row r="13" spans="6:11" ht="12.75">
      <c r="F13">
        <f t="shared" si="5"/>
        <v>1.9000000000000006</v>
      </c>
      <c r="G13">
        <f t="shared" si="0"/>
        <v>2.610000000000002</v>
      </c>
      <c r="H13">
        <f t="shared" si="1"/>
        <v>20.837040000000027</v>
      </c>
      <c r="I13">
        <f t="shared" si="2"/>
        <v>31.914537987600074</v>
      </c>
      <c r="J13">
        <f t="shared" si="3"/>
        <v>1.9000000000000006</v>
      </c>
      <c r="K13">
        <f t="shared" si="4"/>
        <v>2.2075644561094285</v>
      </c>
    </row>
    <row r="14" spans="6:12" ht="12.75">
      <c r="F14">
        <f t="shared" si="5"/>
        <v>2.0000000000000004</v>
      </c>
      <c r="G14">
        <f t="shared" si="0"/>
        <v>3.0000000000000018</v>
      </c>
      <c r="H14">
        <f t="shared" si="1"/>
        <v>26.400000000000027</v>
      </c>
      <c r="I14">
        <f t="shared" si="2"/>
        <v>47.52000000000009</v>
      </c>
      <c r="J14">
        <f t="shared" si="3"/>
        <v>2.0000000000000004</v>
      </c>
      <c r="K14">
        <f t="shared" si="4"/>
        <v>2.410538532595452</v>
      </c>
      <c r="L14">
        <f>10*(K15-K14)</f>
        <v>2.3200049125143662</v>
      </c>
    </row>
    <row r="15" spans="6:11" ht="12.75">
      <c r="F15">
        <f t="shared" si="5"/>
        <v>2.1000000000000005</v>
      </c>
      <c r="G15">
        <f t="shared" si="0"/>
        <v>3.410000000000002</v>
      </c>
      <c r="H15">
        <f t="shared" si="1"/>
        <v>33.03544000000004</v>
      </c>
      <c r="I15">
        <f t="shared" si="2"/>
        <v>70.61137967293348</v>
      </c>
      <c r="J15">
        <f t="shared" si="3"/>
        <v>2.1000000000000005</v>
      </c>
      <c r="K15">
        <f t="shared" si="4"/>
        <v>2.6425390238468887</v>
      </c>
    </row>
    <row r="16" spans="6:11" ht="12.75">
      <c r="F16">
        <f t="shared" si="5"/>
        <v>2.2000000000000006</v>
      </c>
      <c r="G16">
        <f t="shared" si="0"/>
        <v>3.8400000000000025</v>
      </c>
      <c r="H16">
        <f t="shared" si="1"/>
        <v>40.861440000000044</v>
      </c>
      <c r="I16">
        <f t="shared" si="2"/>
        <v>104.2246480896002</v>
      </c>
      <c r="J16">
        <f t="shared" si="3"/>
        <v>2.2000000000000006</v>
      </c>
      <c r="K16">
        <f t="shared" si="4"/>
        <v>2.9037868817323056</v>
      </c>
    </row>
    <row r="17" spans="6:11" ht="12.75">
      <c r="F17">
        <f t="shared" si="5"/>
        <v>2.3000000000000007</v>
      </c>
      <c r="G17">
        <f t="shared" si="0"/>
        <v>4.290000000000004</v>
      </c>
      <c r="H17">
        <f t="shared" si="1"/>
        <v>50.00184000000007</v>
      </c>
      <c r="I17">
        <f t="shared" si="2"/>
        <v>152.3487127716004</v>
      </c>
      <c r="J17">
        <f t="shared" si="3"/>
        <v>2.3000000000000007</v>
      </c>
      <c r="K17">
        <f t="shared" si="4"/>
        <v>3.194878171800227</v>
      </c>
    </row>
    <row r="18" spans="6:11" ht="12.75">
      <c r="F18">
        <f t="shared" si="5"/>
        <v>2.400000000000001</v>
      </c>
      <c r="G18">
        <f t="shared" si="0"/>
        <v>4.760000000000004</v>
      </c>
      <c r="H18">
        <f t="shared" si="1"/>
        <v>60.58624000000009</v>
      </c>
      <c r="I18">
        <f t="shared" si="2"/>
        <v>220.14338020693404</v>
      </c>
      <c r="J18">
        <f t="shared" si="3"/>
        <v>2.400000000000001</v>
      </c>
      <c r="K18">
        <f t="shared" si="4"/>
        <v>3.5166273766423854</v>
      </c>
    </row>
    <row r="19" spans="6:11" ht="12.75">
      <c r="F19">
        <f t="shared" si="5"/>
        <v>2.500000000000001</v>
      </c>
      <c r="G19">
        <f t="shared" si="0"/>
        <v>5.250000000000004</v>
      </c>
      <c r="H19">
        <f t="shared" si="1"/>
        <v>72.75000000000011</v>
      </c>
      <c r="I19">
        <f t="shared" si="2"/>
        <v>314.19140625000097</v>
      </c>
      <c r="J19">
        <f t="shared" si="3"/>
        <v>2.500000000000001</v>
      </c>
      <c r="K19">
        <f t="shared" si="4"/>
        <v>3.8699831229955395</v>
      </c>
    </row>
    <row r="20" spans="6:11" ht="12.75">
      <c r="F20">
        <f t="shared" si="5"/>
        <v>2.600000000000001</v>
      </c>
      <c r="G20">
        <f t="shared" si="0"/>
        <v>5.760000000000005</v>
      </c>
      <c r="H20">
        <f t="shared" si="1"/>
        <v>86.63424000000015</v>
      </c>
      <c r="I20">
        <f t="shared" si="2"/>
        <v>442.7879003136015</v>
      </c>
      <c r="J20">
        <f t="shared" si="3"/>
        <v>2.600000000000001</v>
      </c>
      <c r="K20">
        <f t="shared" si="4"/>
        <v>4.255980195691845</v>
      </c>
    </row>
    <row r="21" spans="6:11" ht="12.75">
      <c r="F21">
        <f t="shared" si="5"/>
        <v>2.700000000000001</v>
      </c>
      <c r="G21">
        <f t="shared" si="0"/>
        <v>6.290000000000005</v>
      </c>
      <c r="H21">
        <f t="shared" si="1"/>
        <v>102.38584000000016</v>
      </c>
      <c r="I21">
        <f t="shared" si="2"/>
        <v>616.2704944249354</v>
      </c>
      <c r="J21">
        <f t="shared" si="3"/>
        <v>2.700000000000001</v>
      </c>
      <c r="K21">
        <f t="shared" si="4"/>
        <v>4.675710860654006</v>
      </c>
    </row>
    <row r="22" spans="6:11" ht="12.75">
      <c r="F22">
        <f t="shared" si="5"/>
        <v>2.800000000000001</v>
      </c>
      <c r="G22">
        <f t="shared" si="0"/>
        <v>6.840000000000006</v>
      </c>
      <c r="H22">
        <f t="shared" si="1"/>
        <v>120.1574400000002</v>
      </c>
      <c r="I22">
        <f t="shared" si="2"/>
        <v>847.393833369603</v>
      </c>
      <c r="J22">
        <f t="shared" si="3"/>
        <v>2.800000000000001</v>
      </c>
      <c r="K22">
        <f t="shared" si="4"/>
        <v>5.130307002774321</v>
      </c>
    </row>
    <row r="23" spans="6:11" ht="12.75">
      <c r="F23">
        <f t="shared" si="5"/>
        <v>2.9000000000000012</v>
      </c>
      <c r="G23">
        <f t="shared" si="0"/>
        <v>7.410000000000007</v>
      </c>
      <c r="H23">
        <f t="shared" si="1"/>
        <v>140.10744000000028</v>
      </c>
      <c r="I23">
        <f t="shared" si="2"/>
        <v>1151.7520872996047</v>
      </c>
      <c r="J23">
        <f t="shared" si="3"/>
        <v>2.9000000000000012</v>
      </c>
      <c r="K23">
        <f t="shared" si="4"/>
        <v>5.620928594432358</v>
      </c>
    </row>
    <row r="24" spans="6:11" ht="12.75">
      <c r="F24">
        <f t="shared" si="5"/>
        <v>3.0000000000000013</v>
      </c>
      <c r="G24">
        <f t="shared" si="0"/>
        <v>8.000000000000007</v>
      </c>
      <c r="H24">
        <f t="shared" si="1"/>
        <v>162.40000000000026</v>
      </c>
      <c r="I24">
        <f t="shared" si="2"/>
        <v>1548.2533333333386</v>
      </c>
      <c r="J24">
        <f t="shared" si="3"/>
        <v>3.0000000000000013</v>
      </c>
      <c r="K24">
        <f t="shared" si="4"/>
        <v>6.148756014767634</v>
      </c>
    </row>
    <row r="25" spans="6:11" ht="12.75">
      <c r="F25">
        <f t="shared" si="5"/>
        <v>3.1000000000000014</v>
      </c>
      <c r="G25">
        <f t="shared" si="0"/>
        <v>8.610000000000008</v>
      </c>
      <c r="H25">
        <f t="shared" si="1"/>
        <v>187.20504000000037</v>
      </c>
      <c r="I25">
        <f t="shared" si="2"/>
        <v>2059.649797827609</v>
      </c>
      <c r="J25">
        <f t="shared" si="3"/>
        <v>3.1000000000000014</v>
      </c>
      <c r="K25">
        <f t="shared" si="4"/>
        <v>6.7149847914953815</v>
      </c>
    </row>
    <row r="26" spans="6:11" ht="12.75">
      <c r="F26">
        <f t="shared" si="5"/>
        <v>3.2000000000000015</v>
      </c>
      <c r="G26">
        <f t="shared" si="0"/>
        <v>9.240000000000009</v>
      </c>
      <c r="H26">
        <f t="shared" si="1"/>
        <v>214.6982400000004</v>
      </c>
      <c r="I26">
        <f t="shared" si="2"/>
        <v>2713.128096153611</v>
      </c>
      <c r="J26">
        <f t="shared" si="3"/>
        <v>3.2000000000000015</v>
      </c>
      <c r="K26">
        <f t="shared" si="4"/>
        <v>7.320821912804994</v>
      </c>
    </row>
    <row r="27" spans="6:11" ht="12.75">
      <c r="F27">
        <f t="shared" si="5"/>
        <v>3.3000000000000016</v>
      </c>
      <c r="G27">
        <f t="shared" si="0"/>
        <v>9.890000000000011</v>
      </c>
      <c r="H27">
        <f t="shared" si="1"/>
        <v>245.0610400000005</v>
      </c>
      <c r="I27">
        <f t="shared" si="2"/>
        <v>3540.9637519609487</v>
      </c>
      <c r="J27">
        <f t="shared" si="3"/>
        <v>3.3000000000000016</v>
      </c>
      <c r="K27">
        <f t="shared" si="4"/>
        <v>7.967483184139315</v>
      </c>
    </row>
    <row r="28" spans="6:11" ht="12.75">
      <c r="F28">
        <f t="shared" si="5"/>
        <v>3.4000000000000017</v>
      </c>
      <c r="G28">
        <f t="shared" si="0"/>
        <v>10.560000000000011</v>
      </c>
      <c r="H28">
        <f t="shared" si="1"/>
        <v>278.48064000000056</v>
      </c>
      <c r="I28">
        <f t="shared" si="2"/>
        <v>4581.24442306562</v>
      </c>
      <c r="J28">
        <f t="shared" si="3"/>
        <v>3.4000000000000017</v>
      </c>
      <c r="K28">
        <f t="shared" si="4"/>
        <v>8.656191296985293</v>
      </c>
    </row>
    <row r="29" spans="6:11" ht="12.75">
      <c r="F29">
        <f t="shared" si="5"/>
        <v>3.5000000000000018</v>
      </c>
      <c r="G29">
        <f t="shared" si="0"/>
        <v>11.250000000000012</v>
      </c>
      <c r="H29">
        <f t="shared" si="1"/>
        <v>315.15000000000066</v>
      </c>
      <c r="I29">
        <f t="shared" si="2"/>
        <v>5878.666406250028</v>
      </c>
      <c r="J29">
        <f t="shared" si="3"/>
        <v>3.5000000000000018</v>
      </c>
      <c r="K29">
        <f t="shared" si="4"/>
        <v>9.388174393274411</v>
      </c>
    </row>
    <row r="30" spans="6:11" ht="12.75">
      <c r="F30">
        <f t="shared" si="5"/>
        <v>3.600000000000002</v>
      </c>
      <c r="G30">
        <f t="shared" si="0"/>
        <v>11.960000000000013</v>
      </c>
      <c r="H30">
        <f t="shared" si="1"/>
        <v>355.2678400000008</v>
      </c>
      <c r="I30">
        <f t="shared" si="2"/>
        <v>7485.409138414966</v>
      </c>
      <c r="J30">
        <f t="shared" si="3"/>
        <v>3.600000000000002</v>
      </c>
      <c r="K30">
        <f t="shared" si="4"/>
        <v>10.164664981444638</v>
      </c>
    </row>
    <row r="31" spans="6:11" ht="12.75">
      <c r="F31">
        <f t="shared" si="5"/>
        <v>3.700000000000002</v>
      </c>
      <c r="G31">
        <f t="shared" si="0"/>
        <v>12.690000000000014</v>
      </c>
      <c r="H31">
        <f t="shared" si="1"/>
        <v>399.03864000000084</v>
      </c>
      <c r="I31">
        <f t="shared" si="2"/>
        <v>9462.092556675641</v>
      </c>
      <c r="J31">
        <f t="shared" si="3"/>
        <v>3.700000000000002</v>
      </c>
      <c r="K31">
        <f t="shared" si="4"/>
        <v>10.986899106400351</v>
      </c>
    </row>
    <row r="32" spans="6:11" ht="12.75">
      <c r="F32">
        <f t="shared" si="5"/>
        <v>3.800000000000002</v>
      </c>
      <c r="G32">
        <f t="shared" si="0"/>
        <v>13.440000000000015</v>
      </c>
      <c r="H32">
        <f t="shared" si="1"/>
        <v>446.672640000001</v>
      </c>
      <c r="I32">
        <f t="shared" si="2"/>
        <v>11878.822325145657</v>
      </c>
      <c r="J32">
        <f t="shared" si="3"/>
        <v>3.800000000000002</v>
      </c>
      <c r="K32">
        <f t="shared" si="4"/>
        <v>11.856115705706298</v>
      </c>
    </row>
    <row r="33" spans="6:11" ht="12.75">
      <c r="F33">
        <f t="shared" si="5"/>
        <v>3.900000000000002</v>
      </c>
      <c r="G33">
        <f t="shared" si="0"/>
        <v>14.210000000000017</v>
      </c>
      <c r="H33">
        <f t="shared" si="1"/>
        <v>498.3858400000011</v>
      </c>
      <c r="I33">
        <f t="shared" si="2"/>
        <v>14816.328081305002</v>
      </c>
      <c r="J33">
        <f t="shared" si="3"/>
        <v>3.900000000000002</v>
      </c>
      <c r="K33">
        <f t="shared" si="4"/>
        <v>12.773556104368879</v>
      </c>
    </row>
    <row r="34" spans="6:11" ht="12.75">
      <c r="F34">
        <f t="shared" si="5"/>
        <v>4.000000000000002</v>
      </c>
      <c r="G34">
        <f t="shared" si="0"/>
        <v>15.000000000000014</v>
      </c>
      <c r="H34">
        <f t="shared" si="1"/>
        <v>554.400000000001</v>
      </c>
      <c r="I34">
        <f t="shared" si="2"/>
        <v>18367.20000000007</v>
      </c>
      <c r="J34">
        <f t="shared" si="3"/>
        <v>4.000000000000002</v>
      </c>
      <c r="K34">
        <f t="shared" si="4"/>
        <v>13.740463614119028</v>
      </c>
    </row>
    <row r="35" spans="6:11" ht="12.75">
      <c r="F35">
        <f t="shared" si="5"/>
        <v>4.100000000000001</v>
      </c>
      <c r="G35">
        <f t="shared" si="0"/>
        <v>15.810000000000013</v>
      </c>
      <c r="H35">
        <f t="shared" si="1"/>
        <v>614.942640000001</v>
      </c>
      <c r="I35">
        <f t="shared" si="2"/>
        <v>22637.229118275678</v>
      </c>
      <c r="J35">
        <f t="shared" si="3"/>
        <v>4.100000000000001</v>
      </c>
      <c r="K35">
        <f t="shared" si="4"/>
        <v>14.758083212455356</v>
      </c>
    </row>
    <row r="36" spans="6:11" ht="12.75">
      <c r="F36">
        <f t="shared" si="5"/>
        <v>4.200000000000001</v>
      </c>
      <c r="G36">
        <f t="shared" si="0"/>
        <v>16.640000000000008</v>
      </c>
      <c r="H36">
        <f t="shared" si="1"/>
        <v>680.2470400000007</v>
      </c>
      <c r="I36">
        <f t="shared" si="2"/>
        <v>27746.857009390984</v>
      </c>
      <c r="J36">
        <f t="shared" si="3"/>
        <v>4.200000000000001</v>
      </c>
      <c r="K36">
        <f t="shared" si="4"/>
        <v>15.827661283247206</v>
      </c>
    </row>
    <row r="37" spans="6:11" ht="12.75">
      <c r="F37">
        <f t="shared" si="5"/>
        <v>4.300000000000001</v>
      </c>
      <c r="G37">
        <f t="shared" si="0"/>
        <v>17.490000000000006</v>
      </c>
      <c r="H37">
        <f t="shared" si="1"/>
        <v>750.5522400000004</v>
      </c>
      <c r="I37">
        <f t="shared" si="2"/>
        <v>33832.740539523635</v>
      </c>
      <c r="J37">
        <f t="shared" si="3"/>
        <v>4.300000000000001</v>
      </c>
      <c r="K37">
        <f t="shared" si="4"/>
        <v>16.950445405342418</v>
      </c>
    </row>
    <row r="38" spans="6:11" ht="12.75">
      <c r="F38">
        <f>F37+0.1</f>
        <v>4.4</v>
      </c>
      <c r="G38">
        <f t="shared" si="0"/>
        <v>18.360000000000003</v>
      </c>
      <c r="H38">
        <f t="shared" si="1"/>
        <v>826.1030400000002</v>
      </c>
      <c r="I38">
        <f t="shared" si="2"/>
        <v>41049.43758581762</v>
      </c>
      <c r="J38">
        <f t="shared" si="3"/>
        <v>4.4</v>
      </c>
      <c r="K38">
        <f t="shared" si="4"/>
        <v>18.1276841789679</v>
      </c>
    </row>
    <row r="39" spans="6:11" ht="12.75">
      <c r="F39">
        <f t="shared" si="5"/>
        <v>4.5</v>
      </c>
      <c r="G39">
        <f t="shared" si="0"/>
        <v>19.25</v>
      </c>
      <c r="H39">
        <f t="shared" si="1"/>
        <v>907.15</v>
      </c>
      <c r="I39">
        <f t="shared" si="2"/>
        <v>49571.21973958333</v>
      </c>
      <c r="J39">
        <f t="shared" si="3"/>
        <v>4.5</v>
      </c>
      <c r="K39">
        <f t="shared" si="4"/>
        <v>19.360627082147804</v>
      </c>
    </row>
    <row r="40" spans="6:11" ht="12.75">
      <c r="F40">
        <f t="shared" si="5"/>
        <v>4.6</v>
      </c>
      <c r="G40">
        <f t="shared" si="0"/>
        <v>20.159999999999997</v>
      </c>
      <c r="H40">
        <f t="shared" si="1"/>
        <v>993.9494399999995</v>
      </c>
      <c r="I40">
        <f t="shared" si="2"/>
        <v>59594.01816360955</v>
      </c>
      <c r="J40">
        <f t="shared" si="3"/>
        <v>4.6</v>
      </c>
      <c r="K40">
        <f t="shared" si="4"/>
        <v>20.650524351160485</v>
      </c>
    </row>
    <row r="41" spans="6:11" ht="12.75">
      <c r="F41">
        <f t="shared" si="5"/>
        <v>4.699999999999999</v>
      </c>
      <c r="G41">
        <f t="shared" si="0"/>
        <v>21.089999999999993</v>
      </c>
      <c r="H41">
        <f t="shared" si="1"/>
        <v>1086.7634399999993</v>
      </c>
      <c r="I41">
        <f t="shared" si="2"/>
        <v>71337.50891769948</v>
      </c>
      <c r="J41">
        <f t="shared" si="3"/>
        <v>4.699999999999999</v>
      </c>
      <c r="K41">
        <f t="shared" si="4"/>
        <v>21.998626880394305</v>
      </c>
    </row>
    <row r="42" spans="6:11" ht="12.75">
      <c r="F42">
        <f>F41+0.1</f>
        <v>4.799999999999999</v>
      </c>
      <c r="G42">
        <f t="shared" si="0"/>
        <v>22.03999999999999</v>
      </c>
      <c r="H42">
        <f t="shared" si="1"/>
        <v>1185.859839999999</v>
      </c>
      <c r="I42">
        <f t="shared" si="2"/>
        <v>85047.34421169477</v>
      </c>
      <c r="J42">
        <f t="shared" si="3"/>
        <v>4.799999999999999</v>
      </c>
      <c r="K42">
        <f t="shared" si="4"/>
        <v>23.406186137970234</v>
      </c>
    </row>
    <row r="43" spans="6:11" ht="12.75">
      <c r="F43">
        <f t="shared" si="5"/>
        <v>4.899999999999999</v>
      </c>
      <c r="G43">
        <f t="shared" si="0"/>
        <v>23.009999999999987</v>
      </c>
      <c r="H43">
        <f t="shared" si="1"/>
        <v>1291.5122399999987</v>
      </c>
      <c r="I43">
        <f t="shared" si="2"/>
        <v>100997.53619040338</v>
      </c>
      <c r="J43">
        <f t="shared" si="3"/>
        <v>4.899999999999999</v>
      </c>
      <c r="K43">
        <f t="shared" si="4"/>
        <v>24.874454094265182</v>
      </c>
    </row>
    <row r="44" spans="6:11" ht="12.75">
      <c r="F44">
        <f t="shared" si="5"/>
        <v>4.999999999999998</v>
      </c>
      <c r="G44">
        <f t="shared" si="0"/>
        <v>23.999999999999982</v>
      </c>
      <c r="H44">
        <f t="shared" si="1"/>
        <v>1403.9999999999977</v>
      </c>
      <c r="I44">
        <f t="shared" si="2"/>
        <v>119492.9999999996</v>
      </c>
      <c r="J44">
        <f t="shared" si="3"/>
        <v>4.999999999999998</v>
      </c>
      <c r="K44">
        <f t="shared" si="4"/>
        <v>26.404683161057502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2013-03-31T01:28:05Z</dcterms:created>
  <dcterms:modified xsi:type="dcterms:W3CDTF">2013-03-31T01:51:43Z</dcterms:modified>
  <cp:category/>
  <cp:version/>
  <cp:contentType/>
  <cp:contentStatus/>
</cp:coreProperties>
</file>